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rella\Box\Path to 1.5M Members\Mission 1.5_Operations\MISSION 1.5 Targets\2025-2026\Reports Directory\"/>
    </mc:Choice>
  </mc:AlternateContent>
  <xr:revisionPtr revIDLastSave="0" documentId="13_ncr:1_{09BE632B-BD6B-4C00-B2DB-933BA9966EC9}" xr6:coauthVersionLast="47" xr6:coauthVersionMax="47" xr10:uidLastSave="{00000000-0000-0000-0000-000000000000}"/>
  <bookViews>
    <workbookView xWindow="28680" yWindow="-120" windowWidth="29040" windowHeight="15840" xr2:uid="{826E93C4-0B98-4040-9053-FEB94EF9E775}"/>
  </bookViews>
  <sheets>
    <sheet name="CA 5 Kor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K6" i="1"/>
  <c r="L6" i="1"/>
  <c r="M6" i="1"/>
  <c r="J7" i="1"/>
  <c r="K7" i="1"/>
  <c r="L7" i="1"/>
  <c r="M7" i="1"/>
  <c r="M5" i="1" l="1"/>
  <c r="L5" i="1"/>
  <c r="K5" i="1"/>
  <c r="J5" i="1"/>
  <c r="J8" i="1" l="1"/>
  <c r="L8" i="1"/>
  <c r="K8" i="1"/>
  <c r="M8" i="1"/>
</calcChain>
</file>

<file path=xl/sharedStrings.xml><?xml version="1.0" encoding="utf-8"?>
<sst xmlns="http://schemas.openxmlformats.org/spreadsheetml/2006/main" count="79" uniqueCount="37">
  <si>
    <t>CA</t>
  </si>
  <si>
    <t>Area</t>
  </si>
  <si>
    <t>MD</t>
  </si>
  <si>
    <t>District</t>
  </si>
  <si>
    <t>New Club Target</t>
  </si>
  <si>
    <t>New Member Target</t>
  </si>
  <si>
    <t>K</t>
  </si>
  <si>
    <t>Questions? Contact GAT@lionsclubs.org</t>
  </si>
  <si>
    <t>Net Gain Target</t>
  </si>
  <si>
    <r>
      <rPr>
        <i/>
        <sz val="14"/>
        <color theme="1"/>
        <rFont val="Calibri"/>
        <family val="2"/>
        <scheme val="minor"/>
      </rPr>
      <t>MISSION</t>
    </r>
    <r>
      <rPr>
        <b/>
        <sz val="14"/>
        <color theme="1"/>
        <rFont val="Calibri"/>
        <family val="2"/>
        <scheme val="minor"/>
      </rPr>
      <t xml:space="preserve"> 1.5 Leadership Approved Totals</t>
    </r>
  </si>
  <si>
    <t>Total Districts</t>
  </si>
  <si>
    <t>354 A</t>
  </si>
  <si>
    <t>354 B</t>
  </si>
  <si>
    <t>354 C</t>
  </si>
  <si>
    <t>354 D</t>
  </si>
  <si>
    <t>354 E</t>
  </si>
  <si>
    <t>354 F</t>
  </si>
  <si>
    <t>354 G</t>
  </si>
  <si>
    <t>354 H</t>
  </si>
  <si>
    <t>L</t>
  </si>
  <si>
    <t>355 A</t>
  </si>
  <si>
    <t>355 B1</t>
  </si>
  <si>
    <t>355 B2</t>
  </si>
  <si>
    <t>355 B3</t>
  </si>
  <si>
    <t>355 C</t>
  </si>
  <si>
    <t>355 D</t>
  </si>
  <si>
    <t>355 E</t>
  </si>
  <si>
    <t>M</t>
  </si>
  <si>
    <t>356 A</t>
  </si>
  <si>
    <t>356 B</t>
  </si>
  <si>
    <t>356 C</t>
  </si>
  <si>
    <t>356 D</t>
  </si>
  <si>
    <t>356 E</t>
  </si>
  <si>
    <t>356 F</t>
  </si>
  <si>
    <t>5 Korea</t>
  </si>
  <si>
    <t>CA 5 KOREA TOTAL</t>
  </si>
  <si>
    <r>
      <rPr>
        <i/>
        <sz val="14"/>
        <color theme="1"/>
        <rFont val="Calibri"/>
        <family val="2"/>
        <scheme val="minor"/>
      </rPr>
      <t xml:space="preserve">MISSION </t>
    </r>
    <r>
      <rPr>
        <b/>
        <sz val="14"/>
        <color theme="1"/>
        <rFont val="Calibri"/>
        <family val="2"/>
        <scheme val="minor"/>
      </rPr>
      <t>1.5 District Targets (CA 5: KOREA)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</si>
</sst>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CA3E1"/>
        <bgColor indexed="64"/>
      </patternFill>
    </fill>
    <fill>
      <patternFill patternType="solid">
        <fgColor rgb="FF522D8A"/>
        <bgColor indexed="64"/>
      </patternFill>
    </fill>
    <fill>
      <patternFill patternType="solid">
        <fgColor theme="9" tint="-0.249977111117893"/>
        <bgColor theme="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/>
      </right>
      <top style="thin">
        <color theme="1"/>
      </top>
      <bottom style="thin">
        <color theme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0" fontId="6" fillId="0" borderId="0" xfId="0" applyFont="1" applyAlignment="1">
      <alignment horizontal="left"/>
    </xf>
    <xf numFmtId="164" fontId="3" fillId="0" borderId="5" xfId="2" applyNumberFormat="1" applyFont="1" applyBorder="1"/>
    <xf numFmtId="164" fontId="3" fillId="0" borderId="6" xfId="2" applyNumberFormat="1" applyFont="1" applyBorder="1"/>
    <xf numFmtId="0" fontId="3" fillId="0" borderId="0" xfId="0" applyFont="1" applyAlignment="1">
      <alignment horizontal="center" vertical="center"/>
    </xf>
    <xf numFmtId="0" fontId="7" fillId="4" borderId="0" xfId="0" applyFont="1" applyFill="1"/>
    <xf numFmtId="0" fontId="7" fillId="4" borderId="0" xfId="0" applyFont="1" applyFill="1" applyAlignment="1">
      <alignment horizontal="center" vertical="center"/>
    </xf>
    <xf numFmtId="1" fontId="5" fillId="5" borderId="2" xfId="1" applyNumberFormat="1" applyFont="1" applyFill="1" applyBorder="1" applyAlignment="1">
      <alignment horizontal="left"/>
    </xf>
    <xf numFmtId="1" fontId="5" fillId="5" borderId="2" xfId="0" applyNumberFormat="1" applyFont="1" applyFill="1" applyBorder="1" applyAlignment="1">
      <alignment horizontal="left"/>
    </xf>
    <xf numFmtId="1" fontId="5" fillId="5" borderId="3" xfId="0" applyNumberFormat="1" applyFont="1" applyFill="1" applyBorder="1" applyAlignment="1">
      <alignment horizontal="left"/>
    </xf>
    <xf numFmtId="164" fontId="2" fillId="2" borderId="4" xfId="2" applyNumberFormat="1" applyFont="1" applyFill="1" applyBorder="1" applyAlignment="1">
      <alignment horizontal="center" vertical="center"/>
    </xf>
    <xf numFmtId="164" fontId="2" fillId="2" borderId="5" xfId="2" applyNumberFormat="1" applyFont="1" applyFill="1" applyBorder="1"/>
    <xf numFmtId="1" fontId="8" fillId="0" borderId="4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3" fontId="6" fillId="0" borderId="0" xfId="0" applyNumberFormat="1" applyFont="1" applyAlignment="1">
      <alignment horizontal="left"/>
    </xf>
  </cellXfs>
  <cellStyles count="3">
    <cellStyle name="Comma" xfId="2" builtinId="3"/>
    <cellStyle name="Normal" xfId="0" builtinId="0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3"/>
        <charset val="128"/>
        <scheme val="minor"/>
      </font>
      <numFmt numFmtId="164" formatCode="_(* #,##0_);_(* \(#,##0\);_(* &quot;-&quot;??_);_(@_)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3"/>
        <charset val="128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3"/>
        <charset val="128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rgb="FF522D8A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522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152AAE-4DD6-4EF1-82D8-0FE47C15FE53}" name="Table7" displayName="Table7" ref="A4:G25" totalsRowShown="0" headerRowDxfId="8" dataDxfId="7">
  <autoFilter ref="A4:G25" xr:uid="{BBA4D5C4-6BC5-42AF-94B7-6DBC4E4FC355}"/>
  <sortState xmlns:xlrd2="http://schemas.microsoft.com/office/spreadsheetml/2017/richdata2" ref="A5:G25">
    <sortCondition ref="D4:D25"/>
  </sortState>
  <tableColumns count="7">
    <tableColumn id="1" xr3:uid="{92C932C4-7AF0-4656-8178-DBD5FE1544FB}" name="CA" dataDxfId="6"/>
    <tableColumn id="2" xr3:uid="{8A292747-6059-4227-906A-4A45A82AB03F}" name="Area" dataDxfId="5"/>
    <tableColumn id="3" xr3:uid="{4285C910-A512-4590-9B5B-DDBD87CB209D}" name="MD" dataDxfId="4"/>
    <tableColumn id="4" xr3:uid="{5B2F4998-0ACD-48B6-B9FC-3370293B9B99}" name="District" dataDxfId="3"/>
    <tableColumn id="5" xr3:uid="{485B6B14-AB72-4C03-94AA-C3BBC78CC320}" name="New Club Target" dataDxfId="2"/>
    <tableColumn id="6" xr3:uid="{57433505-30CA-45D3-BB9D-FE169043C8E3}" name="New Member Target" dataDxfId="0" dataCellStyle="Comma"/>
    <tableColumn id="7" xr3:uid="{E2121FDF-14EF-4118-9115-D462AA5AB7CC}" name="Net Gain Target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D0A0-80FF-4BAE-A146-F3CD21DE256D}">
  <dimension ref="A1:M46"/>
  <sheetViews>
    <sheetView tabSelected="1" topLeftCell="A4" zoomScaleNormal="100" workbookViewId="0">
      <selection activeCell="F7" sqref="F7"/>
    </sheetView>
  </sheetViews>
  <sheetFormatPr defaultColWidth="8.7109375" defaultRowHeight="18.75" x14ac:dyDescent="0.3"/>
  <cols>
    <col min="1" max="1" width="8.7109375" style="2" bestFit="1" customWidth="1"/>
    <col min="2" max="2" width="8.28515625" style="2" bestFit="1" customWidth="1"/>
    <col min="3" max="3" width="7.140625" style="2" bestFit="1" customWidth="1"/>
    <col min="4" max="4" width="31.140625" style="2" bestFit="1" customWidth="1"/>
    <col min="5" max="5" width="23.140625" style="7" bestFit="1" customWidth="1"/>
    <col min="6" max="6" width="27.5703125" style="7" bestFit="1" customWidth="1"/>
    <col min="7" max="7" width="22.42578125" style="7" bestFit="1" customWidth="1"/>
    <col min="8" max="8" width="8.7109375" style="2"/>
    <col min="9" max="9" width="23" style="3" bestFit="1" customWidth="1"/>
    <col min="10" max="10" width="15.85546875" style="3" bestFit="1" customWidth="1"/>
    <col min="11" max="11" width="18.5703125" style="3" bestFit="1" customWidth="1"/>
    <col min="12" max="12" width="23.140625" style="3" bestFit="1" customWidth="1"/>
    <col min="13" max="13" width="17.85546875" style="3" bestFit="1" customWidth="1"/>
    <col min="14" max="16384" width="8.7109375" style="2"/>
  </cols>
  <sheetData>
    <row r="1" spans="1:13" x14ac:dyDescent="0.3">
      <c r="A1" s="17" t="s">
        <v>7</v>
      </c>
      <c r="B1" s="17"/>
      <c r="C1" s="17"/>
      <c r="D1" s="17"/>
      <c r="E1" s="17"/>
      <c r="F1" s="17"/>
      <c r="G1" s="17"/>
    </row>
    <row r="2" spans="1:13" x14ac:dyDescent="0.3">
      <c r="A2" s="1"/>
      <c r="B2" s="1"/>
      <c r="C2" s="1"/>
      <c r="D2" s="1"/>
      <c r="E2" s="1"/>
      <c r="F2" s="1"/>
      <c r="G2" s="1"/>
    </row>
    <row r="3" spans="1:13" x14ac:dyDescent="0.3">
      <c r="A3" s="18" t="s">
        <v>36</v>
      </c>
      <c r="B3" s="18"/>
      <c r="C3" s="18"/>
      <c r="D3" s="18"/>
      <c r="E3" s="18"/>
      <c r="F3" s="18"/>
      <c r="G3" s="18"/>
      <c r="I3" s="16" t="s">
        <v>9</v>
      </c>
      <c r="J3" s="16"/>
      <c r="K3" s="16"/>
      <c r="L3" s="16"/>
      <c r="M3" s="16"/>
    </row>
    <row r="4" spans="1:13" x14ac:dyDescent="0.3">
      <c r="A4" s="8" t="s">
        <v>0</v>
      </c>
      <c r="B4" s="8" t="s">
        <v>1</v>
      </c>
      <c r="C4" s="8" t="s">
        <v>2</v>
      </c>
      <c r="D4" s="8" t="s">
        <v>3</v>
      </c>
      <c r="E4" s="9" t="s">
        <v>4</v>
      </c>
      <c r="F4" s="9" t="s">
        <v>5</v>
      </c>
      <c r="G4" s="9" t="s">
        <v>8</v>
      </c>
      <c r="I4" s="10" t="s">
        <v>2</v>
      </c>
      <c r="J4" s="10" t="s">
        <v>10</v>
      </c>
      <c r="K4" s="11" t="s">
        <v>4</v>
      </c>
      <c r="L4" s="11" t="s">
        <v>5</v>
      </c>
      <c r="M4" s="12" t="s">
        <v>8</v>
      </c>
    </row>
    <row r="5" spans="1:13" ht="21" x14ac:dyDescent="0.3">
      <c r="A5" s="4" t="s">
        <v>34</v>
      </c>
      <c r="B5" s="4" t="s">
        <v>6</v>
      </c>
      <c r="C5" s="4">
        <v>354</v>
      </c>
      <c r="D5" s="4" t="s">
        <v>11</v>
      </c>
      <c r="E5" s="4">
        <v>4</v>
      </c>
      <c r="F5" s="4">
        <v>478</v>
      </c>
      <c r="G5" s="4">
        <v>30</v>
      </c>
      <c r="I5" s="15">
        <v>354</v>
      </c>
      <c r="J5" s="5">
        <f>COUNTIF(C:C,I5)</f>
        <v>8</v>
      </c>
      <c r="K5" s="5">
        <f>SUMIF(C:C,I5, E:E)</f>
        <v>32</v>
      </c>
      <c r="L5" s="5">
        <f>SUMIF(C:C,I5, F:F)</f>
        <v>4473</v>
      </c>
      <c r="M5" s="6">
        <f>SUMIF(C:C,I5, G:G)</f>
        <v>655</v>
      </c>
    </row>
    <row r="6" spans="1:13" ht="21" x14ac:dyDescent="0.3">
      <c r="A6" s="4" t="s">
        <v>34</v>
      </c>
      <c r="B6" s="4" t="s">
        <v>6</v>
      </c>
      <c r="C6" s="4">
        <v>354</v>
      </c>
      <c r="D6" s="4" t="s">
        <v>12</v>
      </c>
      <c r="E6" s="4">
        <v>4</v>
      </c>
      <c r="F6" s="4">
        <v>781</v>
      </c>
      <c r="G6" s="4">
        <v>100</v>
      </c>
      <c r="I6" s="15">
        <v>355</v>
      </c>
      <c r="J6" s="5">
        <f>COUNTIF(C:C,I6)</f>
        <v>7</v>
      </c>
      <c r="K6" s="5">
        <f>SUMIF(C:C,I6, E:E)</f>
        <v>18</v>
      </c>
      <c r="L6" s="5">
        <f>SUMIF(C:C,I6, F:F)</f>
        <v>4409</v>
      </c>
      <c r="M6" s="6">
        <f>SUMIF(C:C,I6, G:G)</f>
        <v>550</v>
      </c>
    </row>
    <row r="7" spans="1:13" ht="21" x14ac:dyDescent="0.3">
      <c r="A7" s="4" t="s">
        <v>34</v>
      </c>
      <c r="B7" s="4" t="s">
        <v>6</v>
      </c>
      <c r="C7" s="4">
        <v>354</v>
      </c>
      <c r="D7" s="4" t="s">
        <v>13</v>
      </c>
      <c r="E7" s="4">
        <v>6</v>
      </c>
      <c r="F7" s="4">
        <v>467</v>
      </c>
      <c r="G7" s="4">
        <v>25</v>
      </c>
      <c r="I7" s="15">
        <v>356</v>
      </c>
      <c r="J7" s="5">
        <f>COUNTIF(C:C,I7)</f>
        <v>6</v>
      </c>
      <c r="K7" s="5">
        <f>SUMIF(C:C,I7, E:E)</f>
        <v>18</v>
      </c>
      <c r="L7" s="5">
        <f>SUMIF(C:C,I7, F:F)</f>
        <v>3607</v>
      </c>
      <c r="M7" s="6">
        <f>SUMIF(C:C,I7, G:G)</f>
        <v>495</v>
      </c>
    </row>
    <row r="8" spans="1:13" x14ac:dyDescent="0.3">
      <c r="A8" s="4" t="s">
        <v>34</v>
      </c>
      <c r="B8" s="4" t="s">
        <v>6</v>
      </c>
      <c r="C8" s="4">
        <v>354</v>
      </c>
      <c r="D8" s="4" t="s">
        <v>14</v>
      </c>
      <c r="E8" s="4">
        <v>8</v>
      </c>
      <c r="F8" s="4">
        <v>912</v>
      </c>
      <c r="G8" s="4">
        <v>200</v>
      </c>
      <c r="I8" s="13" t="s">
        <v>35</v>
      </c>
      <c r="J8" s="14">
        <f>SUM(J5:J7)</f>
        <v>21</v>
      </c>
      <c r="K8" s="14">
        <f>SUM(K5:K7)</f>
        <v>68</v>
      </c>
      <c r="L8" s="14">
        <f>SUM(L5:L7)</f>
        <v>12489</v>
      </c>
      <c r="M8" s="14">
        <f>SUM(M5:M7)</f>
        <v>1700</v>
      </c>
    </row>
    <row r="9" spans="1:13" x14ac:dyDescent="0.3">
      <c r="A9" s="4" t="s">
        <v>34</v>
      </c>
      <c r="B9" s="4" t="s">
        <v>6</v>
      </c>
      <c r="C9" s="4">
        <v>354</v>
      </c>
      <c r="D9" s="4" t="s">
        <v>15</v>
      </c>
      <c r="E9" s="4">
        <v>2</v>
      </c>
      <c r="F9" s="4">
        <v>496</v>
      </c>
      <c r="G9" s="4">
        <v>50</v>
      </c>
    </row>
    <row r="10" spans="1:13" x14ac:dyDescent="0.3">
      <c r="A10" s="4" t="s">
        <v>34</v>
      </c>
      <c r="B10" s="4" t="s">
        <v>6</v>
      </c>
      <c r="C10" s="4">
        <v>354</v>
      </c>
      <c r="D10" s="4" t="s">
        <v>16</v>
      </c>
      <c r="E10" s="4">
        <v>3</v>
      </c>
      <c r="F10" s="4">
        <v>616</v>
      </c>
      <c r="G10" s="4">
        <v>50</v>
      </c>
      <c r="I10" s="2"/>
      <c r="J10" s="2"/>
      <c r="K10" s="2"/>
      <c r="L10" s="2"/>
      <c r="M10" s="2"/>
    </row>
    <row r="11" spans="1:13" x14ac:dyDescent="0.3">
      <c r="A11" s="4" t="s">
        <v>34</v>
      </c>
      <c r="B11" s="4" t="s">
        <v>6</v>
      </c>
      <c r="C11" s="4">
        <v>354</v>
      </c>
      <c r="D11" s="4" t="s">
        <v>17</v>
      </c>
      <c r="E11" s="4">
        <v>3</v>
      </c>
      <c r="F11" s="4">
        <v>376</v>
      </c>
      <c r="G11" s="4">
        <v>100</v>
      </c>
      <c r="I11" s="2"/>
      <c r="J11" s="2"/>
      <c r="K11" s="2"/>
      <c r="L11" s="2"/>
      <c r="M11" s="2"/>
    </row>
    <row r="12" spans="1:13" x14ac:dyDescent="0.3">
      <c r="A12" s="4" t="s">
        <v>34</v>
      </c>
      <c r="B12" s="4" t="s">
        <v>6</v>
      </c>
      <c r="C12" s="4">
        <v>354</v>
      </c>
      <c r="D12" s="4" t="s">
        <v>18</v>
      </c>
      <c r="E12" s="4">
        <v>2</v>
      </c>
      <c r="F12" s="4">
        <v>347</v>
      </c>
      <c r="G12" s="4">
        <v>100</v>
      </c>
      <c r="I12" s="2"/>
      <c r="J12" s="2"/>
      <c r="K12" s="2"/>
      <c r="L12" s="2"/>
      <c r="M12" s="2"/>
    </row>
    <row r="13" spans="1:13" x14ac:dyDescent="0.3">
      <c r="A13" s="4" t="s">
        <v>34</v>
      </c>
      <c r="B13" s="4" t="s">
        <v>19</v>
      </c>
      <c r="C13" s="4">
        <v>355</v>
      </c>
      <c r="D13" s="4" t="s">
        <v>20</v>
      </c>
      <c r="E13" s="4">
        <v>7</v>
      </c>
      <c r="F13" s="19">
        <v>1376</v>
      </c>
      <c r="G13" s="4">
        <v>125</v>
      </c>
      <c r="I13" s="2"/>
      <c r="J13" s="2"/>
      <c r="K13" s="2"/>
      <c r="L13" s="2"/>
      <c r="M13" s="2"/>
    </row>
    <row r="14" spans="1:13" x14ac:dyDescent="0.3">
      <c r="A14" s="4" t="s">
        <v>34</v>
      </c>
      <c r="B14" s="4" t="s">
        <v>19</v>
      </c>
      <c r="C14" s="4">
        <v>355</v>
      </c>
      <c r="D14" s="4" t="s">
        <v>21</v>
      </c>
      <c r="E14" s="4">
        <v>2</v>
      </c>
      <c r="F14" s="4">
        <v>590</v>
      </c>
      <c r="G14" s="4">
        <v>50</v>
      </c>
      <c r="I14" s="2"/>
      <c r="J14" s="2"/>
      <c r="K14" s="2"/>
      <c r="L14" s="2"/>
      <c r="M14" s="2"/>
    </row>
    <row r="15" spans="1:13" x14ac:dyDescent="0.3">
      <c r="A15" s="4" t="s">
        <v>34</v>
      </c>
      <c r="B15" s="4" t="s">
        <v>19</v>
      </c>
      <c r="C15" s="4">
        <v>355</v>
      </c>
      <c r="D15" s="4" t="s">
        <v>22</v>
      </c>
      <c r="E15" s="4">
        <v>2</v>
      </c>
      <c r="F15" s="4">
        <v>369</v>
      </c>
      <c r="G15" s="4">
        <v>25</v>
      </c>
      <c r="I15" s="2"/>
      <c r="J15" s="2"/>
      <c r="K15" s="2"/>
      <c r="L15" s="2"/>
      <c r="M15" s="2"/>
    </row>
    <row r="16" spans="1:13" x14ac:dyDescent="0.3">
      <c r="A16" s="4" t="s">
        <v>34</v>
      </c>
      <c r="B16" s="4" t="s">
        <v>19</v>
      </c>
      <c r="C16" s="4">
        <v>355</v>
      </c>
      <c r="D16" s="4" t="s">
        <v>23</v>
      </c>
      <c r="E16" s="4">
        <v>1</v>
      </c>
      <c r="F16" s="4">
        <v>376</v>
      </c>
      <c r="G16" s="4">
        <v>50</v>
      </c>
      <c r="I16" s="2"/>
      <c r="J16" s="2"/>
      <c r="K16" s="2"/>
      <c r="L16" s="2"/>
      <c r="M16" s="2"/>
    </row>
    <row r="17" spans="1:13" x14ac:dyDescent="0.3">
      <c r="A17" s="4" t="s">
        <v>34</v>
      </c>
      <c r="B17" s="4" t="s">
        <v>19</v>
      </c>
      <c r="C17" s="4">
        <v>355</v>
      </c>
      <c r="D17" s="4" t="s">
        <v>24</v>
      </c>
      <c r="E17" s="4">
        <v>2</v>
      </c>
      <c r="F17" s="4">
        <v>712</v>
      </c>
      <c r="G17" s="4">
        <v>100</v>
      </c>
      <c r="I17" s="2"/>
      <c r="J17" s="2"/>
      <c r="K17" s="2"/>
      <c r="L17" s="2"/>
      <c r="M17" s="2"/>
    </row>
    <row r="18" spans="1:13" x14ac:dyDescent="0.3">
      <c r="A18" s="4" t="s">
        <v>34</v>
      </c>
      <c r="B18" s="4" t="s">
        <v>19</v>
      </c>
      <c r="C18" s="4">
        <v>355</v>
      </c>
      <c r="D18" s="4" t="s">
        <v>25</v>
      </c>
      <c r="E18" s="4">
        <v>2</v>
      </c>
      <c r="F18" s="4">
        <v>745</v>
      </c>
      <c r="G18" s="4">
        <v>25</v>
      </c>
      <c r="I18" s="2"/>
      <c r="J18" s="2"/>
      <c r="K18" s="2"/>
      <c r="L18" s="2"/>
      <c r="M18" s="2"/>
    </row>
    <row r="19" spans="1:13" x14ac:dyDescent="0.3">
      <c r="A19" s="4" t="s">
        <v>34</v>
      </c>
      <c r="B19" s="4" t="s">
        <v>19</v>
      </c>
      <c r="C19" s="4">
        <v>355</v>
      </c>
      <c r="D19" s="4" t="s">
        <v>26</v>
      </c>
      <c r="E19" s="4">
        <v>2</v>
      </c>
      <c r="F19" s="4">
        <v>241</v>
      </c>
      <c r="G19" s="4">
        <v>175</v>
      </c>
      <c r="I19" s="2"/>
      <c r="J19" s="2"/>
      <c r="K19" s="2"/>
      <c r="L19" s="2"/>
      <c r="M19" s="2"/>
    </row>
    <row r="20" spans="1:13" x14ac:dyDescent="0.3">
      <c r="A20" s="4" t="s">
        <v>34</v>
      </c>
      <c r="B20" s="4" t="s">
        <v>27</v>
      </c>
      <c r="C20" s="4">
        <v>356</v>
      </c>
      <c r="D20" s="4" t="s">
        <v>28</v>
      </c>
      <c r="E20" s="4">
        <v>3</v>
      </c>
      <c r="F20" s="4">
        <v>929</v>
      </c>
      <c r="G20" s="4">
        <v>200</v>
      </c>
      <c r="I20" s="2"/>
      <c r="J20" s="2"/>
      <c r="K20" s="2"/>
      <c r="L20" s="2"/>
      <c r="M20" s="2"/>
    </row>
    <row r="21" spans="1:13" x14ac:dyDescent="0.3">
      <c r="A21" s="4" t="s">
        <v>34</v>
      </c>
      <c r="B21" s="4" t="s">
        <v>27</v>
      </c>
      <c r="C21" s="4">
        <v>356</v>
      </c>
      <c r="D21" s="4" t="s">
        <v>29</v>
      </c>
      <c r="E21" s="4">
        <v>3</v>
      </c>
      <c r="F21" s="4">
        <v>386</v>
      </c>
      <c r="G21" s="4">
        <v>30</v>
      </c>
      <c r="I21" s="2"/>
      <c r="J21" s="2"/>
      <c r="K21" s="2"/>
      <c r="L21" s="2"/>
      <c r="M21" s="2"/>
    </row>
    <row r="22" spans="1:13" x14ac:dyDescent="0.3">
      <c r="A22" s="4" t="s">
        <v>34</v>
      </c>
      <c r="B22" s="4" t="s">
        <v>27</v>
      </c>
      <c r="C22" s="4">
        <v>356</v>
      </c>
      <c r="D22" s="4" t="s">
        <v>30</v>
      </c>
      <c r="E22" s="4">
        <v>4</v>
      </c>
      <c r="F22" s="4">
        <v>656</v>
      </c>
      <c r="G22" s="4">
        <v>20</v>
      </c>
      <c r="I22" s="2"/>
      <c r="J22" s="2"/>
      <c r="K22" s="2"/>
      <c r="L22" s="2"/>
      <c r="M22" s="2"/>
    </row>
    <row r="23" spans="1:13" x14ac:dyDescent="0.3">
      <c r="A23" s="4" t="s">
        <v>34</v>
      </c>
      <c r="B23" s="4" t="s">
        <v>27</v>
      </c>
      <c r="C23" s="4">
        <v>356</v>
      </c>
      <c r="D23" s="4" t="s">
        <v>31</v>
      </c>
      <c r="E23" s="4">
        <v>4</v>
      </c>
      <c r="F23" s="4">
        <v>496</v>
      </c>
      <c r="G23" s="4">
        <v>150</v>
      </c>
      <c r="I23" s="2"/>
      <c r="J23" s="2"/>
      <c r="K23" s="2"/>
      <c r="L23" s="2"/>
      <c r="M23" s="2"/>
    </row>
    <row r="24" spans="1:13" x14ac:dyDescent="0.3">
      <c r="A24" s="4" t="s">
        <v>34</v>
      </c>
      <c r="B24" s="4" t="s">
        <v>27</v>
      </c>
      <c r="C24" s="4">
        <v>356</v>
      </c>
      <c r="D24" s="4" t="s">
        <v>32</v>
      </c>
      <c r="E24" s="4">
        <v>2</v>
      </c>
      <c r="F24" s="4">
        <v>691</v>
      </c>
      <c r="G24" s="4">
        <v>75</v>
      </c>
      <c r="I24" s="2"/>
      <c r="J24" s="2"/>
      <c r="K24" s="2"/>
      <c r="L24" s="2"/>
      <c r="M24" s="2"/>
    </row>
    <row r="25" spans="1:13" x14ac:dyDescent="0.3">
      <c r="A25" s="4" t="s">
        <v>34</v>
      </c>
      <c r="B25" s="4" t="s">
        <v>27</v>
      </c>
      <c r="C25" s="4">
        <v>356</v>
      </c>
      <c r="D25" s="4" t="s">
        <v>33</v>
      </c>
      <c r="E25" s="4">
        <v>2</v>
      </c>
      <c r="F25" s="4">
        <v>449</v>
      </c>
      <c r="G25" s="4">
        <v>20</v>
      </c>
      <c r="I25" s="2"/>
      <c r="J25" s="2"/>
      <c r="K25" s="2"/>
      <c r="L25" s="2"/>
      <c r="M25" s="2"/>
    </row>
    <row r="26" spans="1:13" x14ac:dyDescent="0.3">
      <c r="I26" s="2"/>
      <c r="J26" s="2"/>
      <c r="K26" s="2"/>
      <c r="L26" s="2"/>
      <c r="M26" s="2"/>
    </row>
    <row r="27" spans="1:13" x14ac:dyDescent="0.3">
      <c r="I27" s="2"/>
      <c r="J27" s="2"/>
      <c r="K27" s="2"/>
      <c r="L27" s="2"/>
      <c r="M27" s="2"/>
    </row>
    <row r="28" spans="1:13" x14ac:dyDescent="0.3">
      <c r="I28" s="2"/>
      <c r="J28" s="2"/>
      <c r="K28" s="2"/>
      <c r="L28" s="2"/>
      <c r="M28" s="2"/>
    </row>
    <row r="29" spans="1:13" x14ac:dyDescent="0.3">
      <c r="I29" s="2"/>
      <c r="J29" s="2"/>
      <c r="K29" s="2"/>
      <c r="L29" s="2"/>
      <c r="M29" s="2"/>
    </row>
    <row r="30" spans="1:13" x14ac:dyDescent="0.3">
      <c r="I30" s="2"/>
      <c r="J30" s="2"/>
      <c r="K30" s="2"/>
      <c r="L30" s="2"/>
      <c r="M30" s="2"/>
    </row>
    <row r="31" spans="1:13" x14ac:dyDescent="0.3">
      <c r="I31" s="2"/>
      <c r="J31" s="2"/>
      <c r="K31" s="2"/>
      <c r="L31" s="2"/>
      <c r="M31" s="2"/>
    </row>
    <row r="32" spans="1:13" x14ac:dyDescent="0.3">
      <c r="I32" s="2"/>
      <c r="J32" s="2"/>
      <c r="K32" s="2"/>
      <c r="L32" s="2"/>
      <c r="M32" s="2"/>
    </row>
    <row r="33" spans="9:13" x14ac:dyDescent="0.3">
      <c r="I33" s="2"/>
      <c r="J33" s="2"/>
      <c r="K33" s="2"/>
      <c r="L33" s="2"/>
      <c r="M33" s="2"/>
    </row>
    <row r="34" spans="9:13" x14ac:dyDescent="0.3">
      <c r="I34" s="2"/>
      <c r="J34" s="2"/>
      <c r="K34" s="2"/>
      <c r="L34" s="2"/>
      <c r="M34" s="2"/>
    </row>
    <row r="35" spans="9:13" x14ac:dyDescent="0.3">
      <c r="I35" s="2"/>
      <c r="J35" s="2"/>
      <c r="K35" s="2"/>
      <c r="L35" s="2"/>
      <c r="M35" s="2"/>
    </row>
    <row r="36" spans="9:13" x14ac:dyDescent="0.3">
      <c r="I36" s="2"/>
      <c r="J36" s="2"/>
      <c r="K36" s="2"/>
      <c r="L36" s="2"/>
      <c r="M36" s="2"/>
    </row>
    <row r="37" spans="9:13" x14ac:dyDescent="0.3">
      <c r="I37" s="2"/>
      <c r="J37" s="2"/>
      <c r="K37" s="2"/>
      <c r="L37" s="2"/>
      <c r="M37" s="2"/>
    </row>
    <row r="38" spans="9:13" x14ac:dyDescent="0.3">
      <c r="I38" s="2"/>
      <c r="J38" s="2"/>
      <c r="K38" s="2"/>
      <c r="L38" s="2"/>
      <c r="M38" s="2"/>
    </row>
    <row r="39" spans="9:13" x14ac:dyDescent="0.3">
      <c r="I39" s="2"/>
      <c r="J39" s="2"/>
      <c r="K39" s="2"/>
      <c r="L39" s="2"/>
      <c r="M39" s="2"/>
    </row>
    <row r="40" spans="9:13" x14ac:dyDescent="0.3">
      <c r="I40" s="2"/>
      <c r="J40" s="2"/>
      <c r="K40" s="2"/>
      <c r="L40" s="2"/>
      <c r="M40" s="2"/>
    </row>
    <row r="41" spans="9:13" x14ac:dyDescent="0.3">
      <c r="I41" s="2"/>
      <c r="J41" s="2"/>
      <c r="K41" s="2"/>
      <c r="L41" s="2"/>
      <c r="M41" s="2"/>
    </row>
    <row r="42" spans="9:13" x14ac:dyDescent="0.3">
      <c r="I42" s="2"/>
      <c r="J42" s="2"/>
      <c r="K42" s="2"/>
      <c r="L42" s="2"/>
      <c r="M42" s="2"/>
    </row>
    <row r="43" spans="9:13" x14ac:dyDescent="0.3">
      <c r="I43" s="2"/>
      <c r="J43" s="2"/>
      <c r="K43" s="2"/>
      <c r="L43" s="2"/>
      <c r="M43" s="2"/>
    </row>
    <row r="44" spans="9:13" x14ac:dyDescent="0.3">
      <c r="I44" s="2"/>
      <c r="J44" s="2"/>
      <c r="K44" s="2"/>
      <c r="L44" s="2"/>
      <c r="M44" s="2"/>
    </row>
    <row r="45" spans="9:13" x14ac:dyDescent="0.3">
      <c r="I45" s="2"/>
      <c r="J45" s="2"/>
      <c r="K45" s="2"/>
      <c r="L45" s="2"/>
      <c r="M45" s="2"/>
    </row>
    <row r="46" spans="9:13" x14ac:dyDescent="0.3">
      <c r="I46" s="2"/>
      <c r="J46" s="2"/>
      <c r="K46" s="2"/>
      <c r="L46" s="2"/>
      <c r="M46" s="2"/>
    </row>
  </sheetData>
  <mergeCells count="3">
    <mergeCell ref="I3:M3"/>
    <mergeCell ref="A1:G1"/>
    <mergeCell ref="A3:G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 5 Korea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Trella, Amanda</dc:creator>
  <cp:lastModifiedBy>Trella, Amanda</cp:lastModifiedBy>
  <dcterms:created xsi:type="dcterms:W3CDTF">2023-06-15T03:49:05Z</dcterms:created>
  <dcterms:modified xsi:type="dcterms:W3CDTF">2024-11-26T22:18:29Z</dcterms:modified>
</cp:coreProperties>
</file>